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F74" i="1"/>
  <c r="F67"/>
  <c r="F62"/>
  <c r="F78" s="1"/>
  <c r="F56"/>
  <c r="F41"/>
  <c r="F37"/>
  <c r="F30"/>
  <c r="F26"/>
  <c r="F22"/>
  <c r="F18"/>
  <c r="F8"/>
  <c r="F46" s="1"/>
  <c r="F58" s="1"/>
  <c r="F80" s="1"/>
  <c r="C59"/>
  <c r="C40"/>
  <c r="C37"/>
  <c r="C30"/>
  <c r="C24"/>
  <c r="C16"/>
  <c r="C8"/>
  <c r="C46" s="1"/>
  <c r="C61" s="1"/>
  <c r="E74"/>
  <c r="E67"/>
  <c r="E78" s="1"/>
  <c r="E62"/>
  <c r="E56"/>
  <c r="E41"/>
  <c r="E37"/>
  <c r="E30"/>
  <c r="E26"/>
  <c r="E22"/>
  <c r="E18"/>
  <c r="E8"/>
  <c r="E46" s="1"/>
  <c r="E58" s="1"/>
  <c r="B59"/>
  <c r="B40"/>
  <c r="B37"/>
  <c r="B30"/>
  <c r="B24"/>
  <c r="B16"/>
  <c r="B8"/>
  <c r="E80" l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<sst xmlns="http://schemas.openxmlformats.org/spreadsheetml/2006/main" count="125" uniqueCount="123">
  <si>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</si>
  <si>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</si>
  <si>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</si>
  <si>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</si>
  <si>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</si>
  <si>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</si>
  <si>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</si>
  <si>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</si>
  <si>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</si>
  <si>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</si>
  <si>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</si>
  <si>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</si>
  <si>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</si>
  <si>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</si>
  <si>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</si>
  <si>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</si>
  <si>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</si>
  <si>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</si>
  <si>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</si>
  <si>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</si>
  <si>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</si>
  <si>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</si>
  <si>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</si>
  <si>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</si>
  <si>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</si>
  <si>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</si>
  <si>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</si>
  <si>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</si>
  <si>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</si>
  <si>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</si>
  <si>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</si>
  <si>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</si>
  <si>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</si>
  <si>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</si>
  <si>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</si>
  <si>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</si>
  <si>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</si>
  <si>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</si>
  <si>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</si>
  <si>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</si>
  <si>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</si>
  <si>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</si>
  <si>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</si>
  <si>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</si>
  <si>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</si>
  <si>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</si>
  <si>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</si>
  <si>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</si>
  <si>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</si>
  <si>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</si>
  <si>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</si>
  <si>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</si>
  <si>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</si>
  <si>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</si>
  <si>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</si>
  <si>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</si>
  <si>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</si>
  <si>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</si>
  <si>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</si>
  <si>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</si>
  <si>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</si>
  <si>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</si>
  <si>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</si>
  <si>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</si>
  <si>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</si>
  <si>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</si>
  <si>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</si>
  <si>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</si>
  <si>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</si>
  <si>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</si>
  <si>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</si>
  <si>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</si>
  <si>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</si>
  <si>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</si>
  <si>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</si>
  <si>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</si>
  <si>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</si>
  <si>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</si>
  <si>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</si>
  <si>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</si>
  <si>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</si>
  <si>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</si>
  <si>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</si>
  <si>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</si>
  <si>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</si>
  <si>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</si>
  <si>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</si>
  <si>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</si>
  <si>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</si>
  <si>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</si>
  <si>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</si>
  <si>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</si>
  <si>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</si>
  <si>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</si>
  <si>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</si>
  <si>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</si>
  <si>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</si>
  <si>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</si>
  <si>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</si>
  <si>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</si>
  <si>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</si>
  <si>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</si>
  <si>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</si>
  <si>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</si>
  <si>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</si>
  <si>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</si>
  <si>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</si>
  <si>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</si>
  <si>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</si>
  <si>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</si>
  <si>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</si>
  <si>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</si>
  <si>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</si>
  <si>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</si>
  <si>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</si>
  <si>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</si>
  <si>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</si>
  <si>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</si>
  <si>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</si>
  <si>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</si>
  <si>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</si>
  <si>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2017</t>
  </si>
  <si>
    <t xml:space="preserve"> Al 30 de Septiembre de 2018 y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</si>
</sst>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Normal="100" zoomScaleSheetLayoutView="90" workbookViewId="0">
      <selection activeCell="J81" sqref="J81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2018</v>
      </c>
      <c r="C5" s="26" t="s">
        <v>121</v>
      </c>
      <c r="D5" s="27" t="s">
        <v>2</v>
      </c>
      <c r="E5" s="27">
        <v>2018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3699487.98</v>
      </c>
      <c r="C8" s="7">
        <f>SUM(C9:C15)</f>
        <v>2169963.64</v>
      </c>
      <c r="D8" s="6" t="s">
        <v>12</v>
      </c>
      <c r="E8" s="7">
        <f>SUM(E9:E17)</f>
        <v>206510.95</v>
      </c>
      <c r="F8" s="7">
        <f>SUM(F9:F17)</f>
        <v>504777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22815.33</v>
      </c>
      <c r="F9" s="9">
        <v>0</v>
      </c>
    </row>
    <row r="10" spans="1:6" s="23" customFormat="1">
      <c r="A10" s="8" t="s">
        <v>15</v>
      </c>
      <c r="B10" s="9">
        <v>3699487.98</v>
      </c>
      <c r="C10" s="9">
        <v>2169963.64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183695.62</v>
      </c>
      <c r="F15" s="9">
        <v>504777</v>
      </c>
    </row>
    <row r="16" spans="1:6" s="23" customFormat="1" ht="25.5">
      <c r="A16" s="4" t="s">
        <v>27</v>
      </c>
      <c r="B16" s="7">
        <f>SUM(B17:B23)</f>
        <v>35400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5400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3734887.98</v>
      </c>
      <c r="C46" s="17">
        <f>SUM(C8+C16+C24+C30+C36+C37+C40)</f>
        <v>2169963.64</v>
      </c>
      <c r="D46" s="6" t="s">
        <v>86</v>
      </c>
      <c r="E46" s="7">
        <f>SUM(E8,E18,E22,E25,E26,E30,E37,E41)</f>
        <v>206510.95</v>
      </c>
      <c r="F46" s="7">
        <f>SUM(F8,F18,F22,F25,F26,F30,F37,F41)</f>
        <v>504777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6140529.8300000001</v>
      </c>
      <c r="C52" s="11">
        <v>6302340.3300000001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92741.17</v>
      </c>
      <c r="C53" s="11">
        <v>122513.69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-4192714.9</v>
      </c>
      <c r="C54" s="11">
        <v>-4491962.71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206510.95</v>
      </c>
      <c r="F58" s="7">
        <f>SUM(F46,F56)</f>
        <v>504777</v>
      </c>
    </row>
    <row r="59" spans="1:6" s="23" customFormat="1">
      <c r="A59" s="4" t="s">
        <v>104</v>
      </c>
      <c r="B59" s="7">
        <f>SUM(B49,B50,B51,B52,B53,B54,B55,B56,B57)</f>
        <v>2040556.1</v>
      </c>
      <c r="C59" s="7">
        <f>SUM(C49,C50,C51,C52,C53,C54,C55,C56,C57)</f>
        <v>1932891.3100000005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5775444.0800000001</v>
      </c>
      <c r="C61" s="17">
        <f>SUM(C46,C59)</f>
        <v>4102854.9500000007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5568933.1300000008</v>
      </c>
      <c r="F67" s="7">
        <f>SUM(F68:F72)</f>
        <v>3598077.95</v>
      </c>
    </row>
    <row r="68" spans="1:6" s="23" customFormat="1">
      <c r="A68" s="8"/>
      <c r="B68" s="15"/>
      <c r="C68" s="15"/>
      <c r="D68" s="10" t="s">
        <v>111</v>
      </c>
      <c r="E68" s="9">
        <v>2143998.92</v>
      </c>
      <c r="F68" s="9">
        <v>807628.49</v>
      </c>
    </row>
    <row r="69" spans="1:6" s="23" customFormat="1">
      <c r="A69" s="8"/>
      <c r="B69" s="15"/>
      <c r="C69" s="15"/>
      <c r="D69" s="10" t="s">
        <v>112</v>
      </c>
      <c r="E69" s="9">
        <v>1932891.31</v>
      </c>
      <c r="F69" s="9">
        <v>2153566.62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1521815.42</v>
      </c>
      <c r="F71" s="9">
        <v>636882.84</v>
      </c>
    </row>
    <row r="72" spans="1:6" s="23" customFormat="1">
      <c r="A72" s="8"/>
      <c r="B72" s="15"/>
      <c r="C72" s="15"/>
      <c r="D72" s="10" t="s">
        <v>115</v>
      </c>
      <c r="E72" s="9">
        <v>-29772.52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5568933.1300000008</v>
      </c>
      <c r="F78" s="7">
        <f>SUM(F62,F67,F74)</f>
        <v>3598077.95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5775444.080000001</v>
      </c>
      <c r="F80" s="7">
        <f>SUM(F58,F78)</f>
        <v>4102854.95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2018-10-11T15:43:29Z</dcterms:modified>
</cp:coreProperties>
</file>